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1.5" sheetId="1" r:id="rId4"/>
  </sheets>
  <definedNames/>
  <calcPr/>
</workbook>
</file>

<file path=xl/sharedStrings.xml><?xml version="1.0" encoding="utf-8"?>
<sst xmlns="http://schemas.openxmlformats.org/spreadsheetml/2006/main" count="37" uniqueCount="27">
  <si>
    <t>Table 11.5: Gewog 12th  Five Year Plan Budget Vs Expenditure</t>
  </si>
  <si>
    <t>Gewogs</t>
  </si>
  <si>
    <t>FY 2018-2019</t>
  </si>
  <si>
    <t>FY 2019-2020 ( As of 09/10/2019)</t>
  </si>
  <si>
    <t>Approved budget</t>
  </si>
  <si>
    <t>Expenditure</t>
  </si>
  <si>
    <t>Current</t>
  </si>
  <si>
    <t>Capital</t>
  </si>
  <si>
    <t xml:space="preserve">Total </t>
  </si>
  <si>
    <t xml:space="preserve">Total 
</t>
  </si>
  <si>
    <t>Denchukha</t>
  </si>
  <si>
    <t>Dophuchen</t>
  </si>
  <si>
    <t>Dumtoe</t>
  </si>
  <si>
    <t>Namgaycholing</t>
  </si>
  <si>
    <t>Norgaygang</t>
  </si>
  <si>
    <t>Norbugang</t>
  </si>
  <si>
    <t>Pemaling</t>
  </si>
  <si>
    <t>Phuntshopelri</t>
  </si>
  <si>
    <t>Samtse</t>
  </si>
  <si>
    <t>Sangacholing</t>
  </si>
  <si>
    <t>Tading</t>
  </si>
  <si>
    <t>Tashicholing</t>
  </si>
  <si>
    <t>Tendu</t>
  </si>
  <si>
    <t>Ugyentse</t>
  </si>
  <si>
    <t>Yoeseltse</t>
  </si>
  <si>
    <t>Total</t>
  </si>
  <si>
    <t>Source: Dzongkhag Administration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</si>
</sst>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_);_(* \(#,##0\);_(* &quot;-&quot;??_);_(@_)"/>
    <numFmt numFmtId="165" formatCode="_(* #,##0.000_);_(* \(#,##0.000\);_(* &quot;-&quot;??_);_(@_)"/>
  </numFmts>
  <fonts count="8">
    <font>
      <sz val="11.0"/>
      <color rgb="FF000000"/>
      <name val="Calibri"/>
    </font>
    <font>
      <b/>
      <sz val="12.0"/>
      <color theme="1"/>
      <name val="Calibri"/>
    </font>
    <font>
      <sz val="12.0"/>
      <color rgb="FF000000"/>
      <name val="Calibri"/>
    </font>
    <font>
      <sz val="12.0"/>
      <color theme="1"/>
      <name val="Calibri"/>
    </font>
    <font>
      <b/>
      <sz val="12.0"/>
      <color theme="1"/>
      <name val="Times New Roman"/>
    </font>
    <font/>
    <font>
      <b/>
      <sz val="12.0"/>
      <color rgb="FF000000"/>
      <name val="Calibri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12">
    <border/>
    <border>
      <left style="thin">
        <color rgb="FF000000"/>
      </left>
      <right/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horizontal="left" vertical="center"/>
    </xf>
    <xf borderId="1" fillId="2" fontId="4" numFmtId="0" xfId="0" applyAlignment="1" applyBorder="1" applyFill="1" applyFont="1">
      <alignment horizontal="center" vertical="center"/>
    </xf>
    <xf borderId="2" fillId="2" fontId="1" numFmtId="0" xfId="0" applyAlignment="1" applyBorder="1" applyFont="1">
      <alignment horizontal="center" shrinkToFit="0" vertical="center" wrapText="1"/>
    </xf>
    <xf borderId="3" fillId="0" fontId="5" numFmtId="0" xfId="0" applyBorder="1" applyFont="1"/>
    <xf borderId="4" fillId="0" fontId="5" numFmtId="0" xfId="0" applyBorder="1" applyFont="1"/>
    <xf borderId="5" fillId="0" fontId="5" numFmtId="0" xfId="0" applyBorder="1" applyFont="1"/>
    <xf borderId="2" fillId="0" fontId="1" numFmtId="164" xfId="0" applyAlignment="1" applyBorder="1" applyFont="1" applyNumberFormat="1">
      <alignment horizontal="center" shrinkToFit="0" vertical="center" wrapText="1"/>
    </xf>
    <xf borderId="3" fillId="0" fontId="1" numFmtId="164" xfId="0" applyAlignment="1" applyBorder="1" applyFont="1" applyNumberFormat="1">
      <alignment horizontal="center" shrinkToFit="0" vertical="center" wrapText="1"/>
    </xf>
    <xf borderId="6" fillId="0" fontId="5" numFmtId="0" xfId="0" applyBorder="1" applyFont="1"/>
    <xf borderId="7" fillId="0" fontId="5" numFmtId="0" xfId="0" applyBorder="1" applyFont="1"/>
    <xf borderId="8" fillId="0" fontId="1" numFmtId="164" xfId="0" applyAlignment="1" applyBorder="1" applyFont="1" applyNumberFormat="1">
      <alignment horizontal="right" shrinkToFit="0" vertical="center" wrapText="1"/>
    </xf>
    <xf borderId="8" fillId="0" fontId="6" numFmtId="0" xfId="0" applyAlignment="1" applyBorder="1" applyFont="1">
      <alignment horizontal="right" vertical="center"/>
    </xf>
    <xf borderId="9" fillId="0" fontId="3" numFmtId="0" xfId="0" applyAlignment="1" applyBorder="1" applyFont="1">
      <alignment vertical="center"/>
    </xf>
    <xf borderId="10" fillId="0" fontId="2" numFmtId="165" xfId="0" applyAlignment="1" applyBorder="1" applyFont="1" applyNumberFormat="1">
      <alignment shrinkToFit="0" vertical="center" wrapText="1"/>
    </xf>
    <xf borderId="11" fillId="0" fontId="2" numFmtId="165" xfId="0" applyAlignment="1" applyBorder="1" applyFont="1" applyNumberFormat="1">
      <alignment shrinkToFit="0" vertical="center" wrapText="1"/>
    </xf>
    <xf borderId="8" fillId="2" fontId="4" numFmtId="0" xfId="0" applyAlignment="1" applyBorder="1" applyFont="1">
      <alignment horizontal="center"/>
    </xf>
    <xf borderId="2" fillId="0" fontId="6" numFmtId="165" xfId="0" applyAlignment="1" applyBorder="1" applyFont="1" applyNumberFormat="1">
      <alignment shrinkToFit="0" vertical="center" wrapText="1"/>
    </xf>
    <xf borderId="8" fillId="0" fontId="6" numFmtId="165" xfId="0" applyAlignment="1" applyBorder="1" applyFont="1" applyNumberFormat="1">
      <alignment shrinkToFit="0" vertical="center" wrapText="1"/>
    </xf>
    <xf borderId="0" fillId="0" fontId="7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35.57"/>
    <col customWidth="1" min="2" max="2" width="12.57"/>
    <col customWidth="1" min="3" max="3" width="10.14"/>
    <col customWidth="1" min="4" max="4" width="13.57"/>
    <col customWidth="1" min="5" max="5" width="8.43"/>
    <col customWidth="1" min="6" max="6" width="10.14"/>
    <col customWidth="1" min="7" max="7" width="10.57"/>
    <col customWidth="1" min="8" max="8" width="8.43"/>
    <col customWidth="1" min="9" max="9" width="9.57"/>
    <col customWidth="1" min="10" max="10" width="11.29"/>
    <col customWidth="1" min="11" max="11" width="8.43"/>
    <col customWidth="1" min="12" max="12" width="7.86"/>
    <col customWidth="1" min="13" max="13" width="12.57"/>
    <col customWidth="1" min="14" max="26" width="8.0"/>
  </cols>
  <sheetData>
    <row r="1" ht="15.75" customHeight="1">
      <c r="A1" s="1" t="s">
        <v>0</v>
      </c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B2" s="3"/>
      <c r="C2" s="3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5.75" customHeight="1">
      <c r="A3" s="4" t="s">
        <v>1</v>
      </c>
      <c r="B3" s="5" t="s">
        <v>2</v>
      </c>
      <c r="C3" s="6"/>
      <c r="D3" s="6"/>
      <c r="E3" s="6"/>
      <c r="F3" s="6"/>
      <c r="G3" s="7"/>
      <c r="H3" s="5" t="s">
        <v>3</v>
      </c>
      <c r="I3" s="6"/>
      <c r="J3" s="6"/>
      <c r="K3" s="6"/>
      <c r="L3" s="6"/>
      <c r="M3" s="7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5.75" customHeight="1">
      <c r="A4" s="8"/>
      <c r="B4" s="9" t="s">
        <v>4</v>
      </c>
      <c r="C4" s="6"/>
      <c r="D4" s="7"/>
      <c r="E4" s="10" t="s">
        <v>5</v>
      </c>
      <c r="F4" s="6"/>
      <c r="G4" s="7"/>
      <c r="H4" s="5" t="s">
        <v>4</v>
      </c>
      <c r="I4" s="6"/>
      <c r="J4" s="11"/>
      <c r="K4" s="10" t="s">
        <v>5</v>
      </c>
      <c r="L4" s="6"/>
      <c r="M4" s="7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5.75" customHeight="1">
      <c r="A5" s="12"/>
      <c r="B5" s="13" t="s">
        <v>6</v>
      </c>
      <c r="C5" s="13" t="s">
        <v>7</v>
      </c>
      <c r="D5" s="14" t="s">
        <v>8</v>
      </c>
      <c r="E5" s="14" t="s">
        <v>6</v>
      </c>
      <c r="F5" s="14" t="s">
        <v>7</v>
      </c>
      <c r="G5" s="14" t="s">
        <v>9</v>
      </c>
      <c r="H5" s="14" t="s">
        <v>6</v>
      </c>
      <c r="I5" s="14" t="s">
        <v>7</v>
      </c>
      <c r="J5" s="14" t="s">
        <v>8</v>
      </c>
      <c r="K5" s="14" t="s">
        <v>6</v>
      </c>
      <c r="L5" s="14" t="s">
        <v>7</v>
      </c>
      <c r="M5" s="14" t="s">
        <v>9</v>
      </c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5.75" customHeight="1">
      <c r="A6" s="15" t="s">
        <v>10</v>
      </c>
      <c r="B6" s="16">
        <v>2.407</v>
      </c>
      <c r="C6" s="16">
        <v>7.419</v>
      </c>
      <c r="D6" s="16">
        <f t="shared" ref="D6:D20" si="1">B6+C6</f>
        <v>9.826</v>
      </c>
      <c r="E6" s="16">
        <v>2.394</v>
      </c>
      <c r="F6" s="16">
        <v>7.569</v>
      </c>
      <c r="G6" s="16">
        <f t="shared" ref="G6:G16" si="2">E6+F6</f>
        <v>9.963</v>
      </c>
      <c r="H6" s="16">
        <v>2.372</v>
      </c>
      <c r="I6" s="16">
        <v>15.857</v>
      </c>
      <c r="J6" s="16">
        <f t="shared" ref="J6:J15" si="3">H6+I6</f>
        <v>18.229</v>
      </c>
      <c r="K6" s="16">
        <v>0.853</v>
      </c>
      <c r="L6" s="16">
        <v>0.006</v>
      </c>
      <c r="M6" s="17">
        <f t="shared" ref="M6:M20" si="4">K6+L6</f>
        <v>0.859</v>
      </c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5.75" customHeight="1">
      <c r="A7" s="15" t="s">
        <v>11</v>
      </c>
      <c r="B7" s="16">
        <v>2.502</v>
      </c>
      <c r="C7" s="16">
        <v>10.178</v>
      </c>
      <c r="D7" s="16">
        <f t="shared" si="1"/>
        <v>12.68</v>
      </c>
      <c r="E7" s="16">
        <v>2.463</v>
      </c>
      <c r="F7" s="16">
        <v>10.136</v>
      </c>
      <c r="G7" s="16">
        <f t="shared" si="2"/>
        <v>12.599</v>
      </c>
      <c r="H7" s="16">
        <v>2.442</v>
      </c>
      <c r="I7" s="16">
        <v>23.555</v>
      </c>
      <c r="J7" s="16">
        <f t="shared" si="3"/>
        <v>25.997</v>
      </c>
      <c r="K7" s="16">
        <v>0.545</v>
      </c>
      <c r="L7" s="16">
        <v>0.052</v>
      </c>
      <c r="M7" s="17">
        <f t="shared" si="4"/>
        <v>0.597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5.75" customHeight="1">
      <c r="A8" s="15" t="s">
        <v>12</v>
      </c>
      <c r="B8" s="16">
        <v>2.352</v>
      </c>
      <c r="C8" s="16">
        <v>5.473</v>
      </c>
      <c r="D8" s="16">
        <f t="shared" si="1"/>
        <v>7.825</v>
      </c>
      <c r="E8" s="16">
        <v>2.326</v>
      </c>
      <c r="F8" s="16">
        <v>5.443</v>
      </c>
      <c r="G8" s="16">
        <f t="shared" si="2"/>
        <v>7.769</v>
      </c>
      <c r="H8" s="16">
        <v>2.372</v>
      </c>
      <c r="I8" s="16">
        <v>9.624</v>
      </c>
      <c r="J8" s="16">
        <f t="shared" si="3"/>
        <v>11.996</v>
      </c>
      <c r="K8" s="16">
        <v>0.809</v>
      </c>
      <c r="L8" s="16">
        <v>0.077</v>
      </c>
      <c r="M8" s="17">
        <f t="shared" si="4"/>
        <v>0.886</v>
      </c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5.75" customHeight="1">
      <c r="A9" s="15" t="s">
        <v>13</v>
      </c>
      <c r="B9" s="16">
        <v>2.309</v>
      </c>
      <c r="C9" s="16">
        <v>7.02</v>
      </c>
      <c r="D9" s="16">
        <f t="shared" si="1"/>
        <v>9.329</v>
      </c>
      <c r="E9" s="16">
        <v>2.259</v>
      </c>
      <c r="F9" s="16">
        <v>6.754</v>
      </c>
      <c r="G9" s="16">
        <f t="shared" si="2"/>
        <v>9.013</v>
      </c>
      <c r="H9" s="16">
        <v>2.354</v>
      </c>
      <c r="I9" s="16">
        <v>18.895</v>
      </c>
      <c r="J9" s="16">
        <f t="shared" si="3"/>
        <v>21.249</v>
      </c>
      <c r="K9" s="16">
        <v>0.557</v>
      </c>
      <c r="L9" s="16">
        <v>0.026</v>
      </c>
      <c r="M9" s="17">
        <f t="shared" si="4"/>
        <v>0.583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5.75" customHeight="1">
      <c r="A10" s="15" t="s">
        <v>14</v>
      </c>
      <c r="B10" s="16">
        <v>2.629</v>
      </c>
      <c r="C10" s="16">
        <v>10.045</v>
      </c>
      <c r="D10" s="16">
        <f t="shared" si="1"/>
        <v>12.674</v>
      </c>
      <c r="E10" s="16">
        <v>2.624</v>
      </c>
      <c r="F10" s="16">
        <v>10.044</v>
      </c>
      <c r="G10" s="16">
        <f t="shared" si="2"/>
        <v>12.668</v>
      </c>
      <c r="H10" s="16">
        <v>2.448</v>
      </c>
      <c r="I10" s="16">
        <v>26.326</v>
      </c>
      <c r="J10" s="16">
        <f t="shared" si="3"/>
        <v>28.774</v>
      </c>
      <c r="K10" s="16">
        <v>0.783</v>
      </c>
      <c r="L10" s="16">
        <v>0.0</v>
      </c>
      <c r="M10" s="17">
        <f t="shared" si="4"/>
        <v>0.783</v>
      </c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5.75" customHeight="1">
      <c r="A11" s="15" t="s">
        <v>15</v>
      </c>
      <c r="B11" s="16">
        <v>2.307</v>
      </c>
      <c r="C11" s="16">
        <v>8.097</v>
      </c>
      <c r="D11" s="16">
        <f t="shared" si="1"/>
        <v>10.404</v>
      </c>
      <c r="E11" s="16">
        <v>2.158</v>
      </c>
      <c r="F11" s="16">
        <v>8.068</v>
      </c>
      <c r="G11" s="16">
        <f t="shared" si="2"/>
        <v>10.226</v>
      </c>
      <c r="H11" s="16">
        <v>2.259</v>
      </c>
      <c r="I11" s="16">
        <v>16.168</v>
      </c>
      <c r="J11" s="16">
        <f t="shared" si="3"/>
        <v>18.427</v>
      </c>
      <c r="K11" s="16">
        <v>0.853</v>
      </c>
      <c r="L11" s="16">
        <v>0.006</v>
      </c>
      <c r="M11" s="17">
        <f t="shared" si="4"/>
        <v>0.859</v>
      </c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5.75" customHeight="1">
      <c r="A12" s="15" t="s">
        <v>16</v>
      </c>
      <c r="B12" s="16">
        <v>2.395</v>
      </c>
      <c r="C12" s="16">
        <v>7.21</v>
      </c>
      <c r="D12" s="16">
        <f t="shared" si="1"/>
        <v>9.605</v>
      </c>
      <c r="E12" s="16">
        <v>2.301</v>
      </c>
      <c r="F12" s="16">
        <v>5.47</v>
      </c>
      <c r="G12" s="16">
        <f t="shared" si="2"/>
        <v>7.771</v>
      </c>
      <c r="H12" s="16">
        <v>2.354</v>
      </c>
      <c r="I12" s="16">
        <v>16.659</v>
      </c>
      <c r="J12" s="16">
        <f t="shared" si="3"/>
        <v>19.013</v>
      </c>
      <c r="K12" s="16">
        <v>0.7</v>
      </c>
      <c r="L12" s="16">
        <v>1.093</v>
      </c>
      <c r="M12" s="17">
        <f t="shared" si="4"/>
        <v>1.793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5.75" customHeight="1">
      <c r="A13" s="15" t="s">
        <v>17</v>
      </c>
      <c r="B13" s="16">
        <v>2.357</v>
      </c>
      <c r="C13" s="16">
        <v>5.811</v>
      </c>
      <c r="D13" s="16">
        <f t="shared" si="1"/>
        <v>8.168</v>
      </c>
      <c r="E13" s="16">
        <v>2.285</v>
      </c>
      <c r="F13" s="16">
        <v>5.319</v>
      </c>
      <c r="G13" s="16">
        <f t="shared" si="2"/>
        <v>7.604</v>
      </c>
      <c r="H13" s="16">
        <v>2.457</v>
      </c>
      <c r="I13" s="16">
        <v>22.564</v>
      </c>
      <c r="J13" s="16">
        <f t="shared" si="3"/>
        <v>25.021</v>
      </c>
      <c r="K13" s="16">
        <v>0.728</v>
      </c>
      <c r="L13" s="16">
        <v>0.097</v>
      </c>
      <c r="M13" s="17">
        <f t="shared" si="4"/>
        <v>0.825</v>
      </c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5.75" customHeight="1">
      <c r="A14" s="15" t="s">
        <v>18</v>
      </c>
      <c r="B14" s="16">
        <v>2.246</v>
      </c>
      <c r="C14" s="16">
        <v>7.603</v>
      </c>
      <c r="D14" s="16">
        <f t="shared" si="1"/>
        <v>9.849</v>
      </c>
      <c r="E14" s="16">
        <v>2.151</v>
      </c>
      <c r="F14" s="16">
        <v>7.476</v>
      </c>
      <c r="G14" s="16">
        <f t="shared" si="2"/>
        <v>9.627</v>
      </c>
      <c r="H14" s="16">
        <v>2.159</v>
      </c>
      <c r="I14" s="16">
        <v>20.008</v>
      </c>
      <c r="J14" s="16">
        <f t="shared" si="3"/>
        <v>22.167</v>
      </c>
      <c r="K14" s="16">
        <v>0.768</v>
      </c>
      <c r="L14" s="16">
        <v>0.046</v>
      </c>
      <c r="M14" s="17">
        <f t="shared" si="4"/>
        <v>0.814</v>
      </c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5.75" customHeight="1">
      <c r="A15" s="15" t="s">
        <v>19</v>
      </c>
      <c r="B15" s="16">
        <v>2.271</v>
      </c>
      <c r="C15" s="16">
        <v>6.97</v>
      </c>
      <c r="D15" s="16">
        <f t="shared" si="1"/>
        <v>9.241</v>
      </c>
      <c r="E15" s="16">
        <v>2.25</v>
      </c>
      <c r="F15" s="16">
        <v>6.818</v>
      </c>
      <c r="G15" s="16">
        <f t="shared" si="2"/>
        <v>9.068</v>
      </c>
      <c r="H15" s="16">
        <v>2.362</v>
      </c>
      <c r="I15" s="16">
        <v>16.342</v>
      </c>
      <c r="J15" s="16">
        <f t="shared" si="3"/>
        <v>18.704</v>
      </c>
      <c r="K15" s="16">
        <v>0.801</v>
      </c>
      <c r="L15" s="16">
        <v>0.09</v>
      </c>
      <c r="M15" s="17">
        <f t="shared" si="4"/>
        <v>0.891</v>
      </c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5.75" customHeight="1">
      <c r="A16" s="15" t="s">
        <v>20</v>
      </c>
      <c r="B16" s="16">
        <v>2.26</v>
      </c>
      <c r="C16" s="16">
        <v>6.366</v>
      </c>
      <c r="D16" s="16">
        <f t="shared" si="1"/>
        <v>8.626</v>
      </c>
      <c r="E16" s="16">
        <v>2.228</v>
      </c>
      <c r="F16" s="16">
        <v>6.282</v>
      </c>
      <c r="G16" s="16">
        <f t="shared" si="2"/>
        <v>8.51</v>
      </c>
      <c r="H16" s="16">
        <v>2.26</v>
      </c>
      <c r="I16" s="16">
        <v>6.366</v>
      </c>
      <c r="J16" s="16">
        <v>27.929</v>
      </c>
      <c r="K16" s="16">
        <v>0.718</v>
      </c>
      <c r="L16" s="16">
        <v>0.078</v>
      </c>
      <c r="M16" s="17">
        <f t="shared" si="4"/>
        <v>0.796</v>
      </c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5.75" customHeight="1">
      <c r="A17" s="15" t="s">
        <v>21</v>
      </c>
      <c r="B17" s="16">
        <v>2.43</v>
      </c>
      <c r="C17" s="16">
        <v>5.576</v>
      </c>
      <c r="D17" s="16">
        <f t="shared" si="1"/>
        <v>8.006</v>
      </c>
      <c r="E17" s="16">
        <v>2.426</v>
      </c>
      <c r="F17" s="16">
        <v>0.968</v>
      </c>
      <c r="G17" s="16">
        <v>4.116</v>
      </c>
      <c r="H17" s="16">
        <v>2.285</v>
      </c>
      <c r="I17" s="16">
        <v>15.095</v>
      </c>
      <c r="J17" s="16">
        <f t="shared" ref="J17:J20" si="5">H17+I17</f>
        <v>17.38</v>
      </c>
      <c r="K17" s="16">
        <v>0.624</v>
      </c>
      <c r="L17" s="16">
        <v>0.027</v>
      </c>
      <c r="M17" s="17">
        <f t="shared" si="4"/>
        <v>0.651</v>
      </c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75" customHeight="1">
      <c r="A18" s="15" t="s">
        <v>22</v>
      </c>
      <c r="B18" s="16">
        <v>2.524</v>
      </c>
      <c r="C18" s="16">
        <v>9.899</v>
      </c>
      <c r="D18" s="16">
        <f t="shared" si="1"/>
        <v>12.423</v>
      </c>
      <c r="E18" s="16">
        <v>2.442</v>
      </c>
      <c r="F18" s="16">
        <v>8.058</v>
      </c>
      <c r="G18" s="16">
        <f t="shared" ref="G18:G20" si="6">E18+F18</f>
        <v>10.5</v>
      </c>
      <c r="H18" s="16">
        <v>2.395</v>
      </c>
      <c r="I18" s="16">
        <v>23.494</v>
      </c>
      <c r="J18" s="16">
        <f t="shared" si="5"/>
        <v>25.889</v>
      </c>
      <c r="K18" s="16">
        <v>0.643</v>
      </c>
      <c r="L18" s="16">
        <v>0.044</v>
      </c>
      <c r="M18" s="17">
        <f t="shared" si="4"/>
        <v>0.687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15" t="s">
        <v>23</v>
      </c>
      <c r="B19" s="16">
        <v>2.27</v>
      </c>
      <c r="C19" s="16">
        <v>3.498</v>
      </c>
      <c r="D19" s="16">
        <f t="shared" si="1"/>
        <v>5.768</v>
      </c>
      <c r="E19" s="16">
        <v>2.21</v>
      </c>
      <c r="F19" s="16">
        <v>3.468</v>
      </c>
      <c r="G19" s="16">
        <f t="shared" si="6"/>
        <v>5.678</v>
      </c>
      <c r="H19" s="16">
        <v>2.293</v>
      </c>
      <c r="I19" s="16">
        <v>7.394</v>
      </c>
      <c r="J19" s="16">
        <f t="shared" si="5"/>
        <v>9.687</v>
      </c>
      <c r="K19" s="16">
        <v>0.812</v>
      </c>
      <c r="L19" s="16">
        <v>0.024</v>
      </c>
      <c r="M19" s="17">
        <f t="shared" si="4"/>
        <v>0.836</v>
      </c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75" customHeight="1">
      <c r="A20" s="15" t="s">
        <v>24</v>
      </c>
      <c r="B20" s="16">
        <v>2.279</v>
      </c>
      <c r="C20" s="16">
        <v>5.764</v>
      </c>
      <c r="D20" s="16">
        <f t="shared" si="1"/>
        <v>8.043</v>
      </c>
      <c r="E20" s="16">
        <v>2.22</v>
      </c>
      <c r="F20" s="16">
        <v>5.759</v>
      </c>
      <c r="G20" s="16">
        <f t="shared" si="6"/>
        <v>7.979</v>
      </c>
      <c r="H20" s="16">
        <v>2.332</v>
      </c>
      <c r="I20" s="16">
        <v>16.225</v>
      </c>
      <c r="J20" s="16">
        <f t="shared" si="5"/>
        <v>18.557</v>
      </c>
      <c r="K20" s="16">
        <v>0.833</v>
      </c>
      <c r="L20" s="16">
        <v>0.077</v>
      </c>
      <c r="M20" s="17">
        <f t="shared" si="4"/>
        <v>0.91</v>
      </c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18" t="s">
        <v>25</v>
      </c>
      <c r="B21" s="19">
        <f t="shared" ref="B21:I21" si="7">SUM(B6:B20)</f>
        <v>35.538</v>
      </c>
      <c r="C21" s="19">
        <f t="shared" si="7"/>
        <v>106.929</v>
      </c>
      <c r="D21" s="19">
        <f t="shared" si="7"/>
        <v>142.467</v>
      </c>
      <c r="E21" s="19">
        <f t="shared" si="7"/>
        <v>34.737</v>
      </c>
      <c r="F21" s="19">
        <f t="shared" si="7"/>
        <v>97.632</v>
      </c>
      <c r="G21" s="19">
        <f t="shared" si="7"/>
        <v>133.091</v>
      </c>
      <c r="H21" s="19">
        <f t="shared" si="7"/>
        <v>35.144</v>
      </c>
      <c r="I21" s="19">
        <f t="shared" si="7"/>
        <v>254.572</v>
      </c>
      <c r="J21" s="19">
        <v>289.71599999999995</v>
      </c>
      <c r="K21" s="19">
        <f t="shared" ref="K21:M21" si="8">SUM(K6:K20)</f>
        <v>11.027</v>
      </c>
      <c r="L21" s="19">
        <f t="shared" si="8"/>
        <v>1.743</v>
      </c>
      <c r="M21" s="20">
        <f t="shared" si="8"/>
        <v>12.77</v>
      </c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1" t="s">
        <v>26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3:A5"/>
    <mergeCell ref="B3:G3"/>
    <mergeCell ref="H3:M3"/>
    <mergeCell ref="B4:D4"/>
    <mergeCell ref="E4:G4"/>
    <mergeCell ref="H4:J4"/>
    <mergeCell ref="K4:M4"/>
  </mergeCells>
  <printOptions/>
  <pageMargins bottom="0.75" footer="0.0" header="0.0" left="0.7" right="0.7" top="0.75"/>
  <pageSetup orientation="landscape"/>
  <drawing r:id="rId1"/>
</worksheet>
</file>